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P-DC02\shares\Amministrazione\Contratti_Finanziamenti\Finanziamenti_Pubblici\FAMI\Regionale\reg multiazione\Manif_inter_reg\rimodulaz\"/>
    </mc:Choice>
  </mc:AlternateContent>
  <bookViews>
    <workbookView xWindow="0" yWindow="0" windowWidth="20490" windowHeight="7020"/>
  </bookViews>
  <sheets>
    <sheet name="Ciresola" sheetId="8" r:id="rId1"/>
  </sheets>
  <definedNames>
    <definedName name="_xlnm._FilterDatabase" localSheetId="0" hidden="1">Ciresola!$A$6:$I$26</definedName>
    <definedName name="_xlnm.Print_Area" localSheetId="0">Ciresola!$A$6:$I$33</definedName>
  </definedNames>
  <calcPr calcId="162913"/>
</workbook>
</file>

<file path=xl/calcChain.xml><?xml version="1.0" encoding="utf-8"?>
<calcChain xmlns="http://schemas.openxmlformats.org/spreadsheetml/2006/main">
  <c r="I21" i="8" l="1"/>
  <c r="I19" i="8"/>
  <c r="I14" i="8"/>
  <c r="I12" i="8"/>
  <c r="I11" i="8"/>
  <c r="I20" i="8"/>
  <c r="I22" i="8"/>
  <c r="I23" i="8"/>
  <c r="I24" i="8"/>
  <c r="I18" i="8" l="1"/>
  <c r="I17" i="8"/>
  <c r="I16" i="8"/>
  <c r="I15" i="8"/>
  <c r="I10" i="8"/>
  <c r="I8" i="8"/>
  <c r="I7" i="8"/>
  <c r="I13" i="8"/>
  <c r="I9" i="8"/>
  <c r="C31" i="8" l="1"/>
  <c r="B31" i="8"/>
  <c r="I26" i="8"/>
  <c r="B33" i="8" l="1"/>
  <c r="D31" i="8"/>
</calcChain>
</file>

<file path=xl/sharedStrings.xml><?xml version="1.0" encoding="utf-8"?>
<sst xmlns="http://schemas.openxmlformats.org/spreadsheetml/2006/main" count="109" uniqueCount="44">
  <si>
    <t>Partner</t>
  </si>
  <si>
    <t xml:space="preserve">Voce </t>
  </si>
  <si>
    <t>Nominativo</t>
  </si>
  <si>
    <t>Descrizione</t>
  </si>
  <si>
    <t>unità</t>
  </si>
  <si>
    <t>costo</t>
  </si>
  <si>
    <t>totale</t>
  </si>
  <si>
    <t>PERSONALE</t>
  </si>
  <si>
    <t>da individuare</t>
  </si>
  <si>
    <t>ore</t>
  </si>
  <si>
    <t xml:space="preserve">Budget </t>
  </si>
  <si>
    <t>N.SCUOLE</t>
  </si>
  <si>
    <t>SCUOLA CIRESOLA</t>
  </si>
  <si>
    <t>DIRETTORE AMMINISTRATIVO</t>
  </si>
  <si>
    <t>AMMINISTRATIVO</t>
  </si>
  <si>
    <t>FARSI PROSSIMO</t>
  </si>
  <si>
    <t>LABORATORI TERZA MEDIA</t>
  </si>
  <si>
    <t>SCUOLE RETE</t>
  </si>
  <si>
    <t>FORMAZIONE</t>
  </si>
  <si>
    <t>MEDIAZIONE</t>
  </si>
  <si>
    <t>COORDINAMENTO DI PROGETTO</t>
  </si>
  <si>
    <t xml:space="preserve">da individuare </t>
  </si>
  <si>
    <t>LAB. L2 STUDIO</t>
  </si>
  <si>
    <t>POLO START1</t>
  </si>
  <si>
    <t>ISTITUTO NATTA</t>
  </si>
  <si>
    <t>Costi attività</t>
  </si>
  <si>
    <t>Costi amministrativi</t>
  </si>
  <si>
    <t>DOPOSCUOLA (2 OPERATORI)</t>
  </si>
  <si>
    <t>ATTIVITA' ESTIVE (2 OPERATORI)</t>
  </si>
  <si>
    <t>ESPERTO PER MODELLIZZAZIONE</t>
  </si>
  <si>
    <t>COORDINATORE FORMATORE AZIONE TUTOR</t>
  </si>
  <si>
    <t>Totale</t>
  </si>
  <si>
    <t>COORDINATORE AZIONE TUTORING</t>
  </si>
  <si>
    <t>DOCENTI REFERENTI DI ISTITUTO</t>
  </si>
  <si>
    <t>FAMI Multiazione Azione 1</t>
  </si>
  <si>
    <t>TEMPO PER L'INFANZIA</t>
  </si>
  <si>
    <t xml:space="preserve">DOCENTE REFERENTE </t>
  </si>
  <si>
    <t xml:space="preserve"> docenti interni per le attività con gli alunni Italstudio</t>
  </si>
  <si>
    <t>COORDINAMENTO ORGANIZZATIVO e referente mediazione</t>
  </si>
  <si>
    <t>valore unitario</t>
  </si>
  <si>
    <t>note</t>
  </si>
  <si>
    <t>700 totali</t>
  </si>
  <si>
    <t>280 totali</t>
  </si>
  <si>
    <t>750 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</si>
</sst>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.0000"/>
    <numFmt numFmtId="165" formatCode="[$-410]General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165" fontId="5" fillId="0" borderId="0" applyBorder="0" applyProtection="0"/>
    <xf numFmtId="9" fontId="4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10" fontId="0" fillId="0" borderId="0" xfId="3" applyNumberFormat="1" applyFont="1"/>
    <xf numFmtId="0" fontId="1" fillId="0" borderId="0" xfId="0" applyFont="1"/>
    <xf numFmtId="0" fontId="2" fillId="2" borderId="2" xfId="0" applyFont="1" applyFill="1" applyBorder="1"/>
    <xf numFmtId="0" fontId="3" fillId="2" borderId="2" xfId="0" applyFont="1" applyFill="1" applyBorder="1"/>
    <xf numFmtId="0" fontId="6" fillId="2" borderId="2" xfId="0" applyFont="1" applyFill="1" applyBorder="1" applyAlignment="1">
      <alignment wrapText="1"/>
    </xf>
    <xf numFmtId="10" fontId="1" fillId="0" borderId="0" xfId="0" applyNumberFormat="1" applyFont="1"/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" fontId="1" fillId="3" borderId="0" xfId="0" applyNumberFormat="1" applyFont="1" applyFill="1"/>
    <xf numFmtId="0" fontId="0" fillId="3" borderId="0" xfId="0" applyFill="1"/>
    <xf numFmtId="44" fontId="1" fillId="3" borderId="0" xfId="1" applyFont="1" applyFill="1"/>
    <xf numFmtId="44" fontId="1" fillId="3" borderId="0" xfId="0" applyNumberFormat="1" applyFont="1" applyFill="1"/>
    <xf numFmtId="10" fontId="0" fillId="0" borderId="0" xfId="0" applyNumberFormat="1"/>
    <xf numFmtId="0" fontId="1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</cellXfs>
  <cellStyles count="4">
    <cellStyle name="Excel Built-in Normal" xfId="2"/>
    <cellStyle name="Normale" xfId="0" builtinId="0"/>
    <cellStyle name="Percentuale" xfId="3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33"/>
  <sheetViews>
    <sheetView tabSelected="1" topLeftCell="C6" workbookViewId="0">
      <selection activeCell="D30" sqref="D30"/>
    </sheetView>
  </sheetViews>
  <sheetFormatPr defaultRowHeight="15" x14ac:dyDescent="0.25"/>
  <cols>
    <col min="1" max="1" width="22.85546875" customWidth="1"/>
    <col min="2" max="2" width="14.7109375" customWidth="1"/>
    <col min="3" max="3" width="17.28515625" customWidth="1"/>
    <col min="4" max="4" width="47.85546875" style="10" customWidth="1"/>
    <col min="5" max="5" width="9.28515625" customWidth="1"/>
    <col min="6" max="6" width="10" customWidth="1"/>
    <col min="7" max="7" width="9.42578125" customWidth="1"/>
    <col min="8" max="8" width="14.7109375" customWidth="1"/>
    <col min="9" max="9" width="10.5703125" customWidth="1"/>
    <col min="10" max="10" width="13.42578125" customWidth="1"/>
    <col min="11" max="11" width="20.140625" customWidth="1"/>
    <col min="12" max="12" width="20.28515625" customWidth="1"/>
  </cols>
  <sheetData>
    <row r="3" spans="1:13" x14ac:dyDescent="0.25">
      <c r="A3" s="3" t="s">
        <v>34</v>
      </c>
      <c r="B3" s="3"/>
      <c r="C3" s="3"/>
      <c r="D3" s="9"/>
    </row>
    <row r="4" spans="1:13" x14ac:dyDescent="0.25">
      <c r="B4" s="3"/>
      <c r="C4" s="3"/>
      <c r="D4" s="9"/>
    </row>
    <row r="5" spans="1:13" x14ac:dyDescent="0.25">
      <c r="B5" s="3" t="s">
        <v>10</v>
      </c>
      <c r="C5" s="3"/>
      <c r="D5" s="9"/>
    </row>
    <row r="6" spans="1:13" ht="31.5" x14ac:dyDescent="0.25">
      <c r="A6" s="4" t="s">
        <v>0</v>
      </c>
      <c r="B6" s="5" t="s">
        <v>1</v>
      </c>
      <c r="C6" s="6" t="s">
        <v>2</v>
      </c>
      <c r="D6" s="6" t="s">
        <v>3</v>
      </c>
      <c r="E6" s="20" t="s">
        <v>4</v>
      </c>
      <c r="F6" s="19" t="s">
        <v>39</v>
      </c>
      <c r="G6" s="21" t="s">
        <v>5</v>
      </c>
      <c r="H6" s="21" t="s">
        <v>11</v>
      </c>
      <c r="I6" s="21" t="s">
        <v>6</v>
      </c>
      <c r="J6" s="22" t="s">
        <v>40</v>
      </c>
    </row>
    <row r="7" spans="1:13" ht="30" x14ac:dyDescent="0.25">
      <c r="A7" s="1" t="s">
        <v>17</v>
      </c>
      <c r="B7" s="1" t="s">
        <v>7</v>
      </c>
      <c r="C7" s="1" t="s">
        <v>8</v>
      </c>
      <c r="D7" s="8" t="s">
        <v>37</v>
      </c>
      <c r="E7" s="1" t="s">
        <v>9</v>
      </c>
      <c r="F7" s="17">
        <v>100</v>
      </c>
      <c r="G7" s="17">
        <v>46.45</v>
      </c>
      <c r="H7" s="1">
        <v>7</v>
      </c>
      <c r="I7" s="1">
        <f>F7*G7*H7</f>
        <v>32515</v>
      </c>
      <c r="J7" s="1" t="s">
        <v>41</v>
      </c>
    </row>
    <row r="8" spans="1:13" ht="17.25" customHeight="1" x14ac:dyDescent="0.25">
      <c r="A8" s="1" t="s">
        <v>17</v>
      </c>
      <c r="B8" s="1" t="s">
        <v>7</v>
      </c>
      <c r="C8" s="1" t="s">
        <v>8</v>
      </c>
      <c r="D8" s="8" t="s">
        <v>33</v>
      </c>
      <c r="E8" s="1" t="s">
        <v>9</v>
      </c>
      <c r="F8" s="1">
        <v>40</v>
      </c>
      <c r="G8" s="1">
        <v>23.22</v>
      </c>
      <c r="H8" s="1">
        <v>7</v>
      </c>
      <c r="I8" s="1">
        <f>F8*G8*H8</f>
        <v>6501.5999999999995</v>
      </c>
      <c r="J8" s="1" t="s">
        <v>42</v>
      </c>
    </row>
    <row r="9" spans="1:13" x14ac:dyDescent="0.25">
      <c r="A9" s="17" t="s">
        <v>12</v>
      </c>
      <c r="B9" s="17" t="s">
        <v>7</v>
      </c>
      <c r="C9" s="17" t="s">
        <v>8</v>
      </c>
      <c r="D9" s="18" t="s">
        <v>13</v>
      </c>
      <c r="E9" s="17" t="s">
        <v>9</v>
      </c>
      <c r="F9" s="17">
        <v>80</v>
      </c>
      <c r="G9" s="17">
        <v>24.55</v>
      </c>
      <c r="H9" s="17"/>
      <c r="I9" s="17">
        <f t="shared" ref="I9:I14" si="0">F9*G9</f>
        <v>1964</v>
      </c>
      <c r="J9" s="1"/>
    </row>
    <row r="10" spans="1:13" x14ac:dyDescent="0.25">
      <c r="A10" s="17" t="s">
        <v>12</v>
      </c>
      <c r="B10" s="17" t="s">
        <v>7</v>
      </c>
      <c r="C10" s="17" t="s">
        <v>8</v>
      </c>
      <c r="D10" s="18" t="s">
        <v>14</v>
      </c>
      <c r="E10" s="17" t="s">
        <v>9</v>
      </c>
      <c r="F10" s="17">
        <v>100</v>
      </c>
      <c r="G10" s="17">
        <v>19.239999999999998</v>
      </c>
      <c r="H10" s="17"/>
      <c r="I10" s="17">
        <f t="shared" si="0"/>
        <v>1923.9999999999998</v>
      </c>
      <c r="J10" s="1"/>
    </row>
    <row r="11" spans="1:13" ht="18" customHeight="1" x14ac:dyDescent="0.25">
      <c r="A11" s="17" t="s">
        <v>12</v>
      </c>
      <c r="B11" s="17" t="s">
        <v>7</v>
      </c>
      <c r="C11" s="17" t="s">
        <v>21</v>
      </c>
      <c r="D11" s="18" t="s">
        <v>20</v>
      </c>
      <c r="E11" s="17" t="s">
        <v>9</v>
      </c>
      <c r="F11" s="17">
        <v>300</v>
      </c>
      <c r="G11" s="17">
        <v>23.22</v>
      </c>
      <c r="H11" s="17"/>
      <c r="I11" s="17">
        <f t="shared" si="0"/>
        <v>6966</v>
      </c>
      <c r="J11" s="1"/>
    </row>
    <row r="12" spans="1:13" x14ac:dyDescent="0.25">
      <c r="A12" s="17" t="s">
        <v>24</v>
      </c>
      <c r="B12" s="17" t="s">
        <v>7</v>
      </c>
      <c r="C12" s="17" t="s">
        <v>8</v>
      </c>
      <c r="D12" s="18" t="s">
        <v>32</v>
      </c>
      <c r="E12" s="17" t="s">
        <v>9</v>
      </c>
      <c r="F12" s="17">
        <v>50</v>
      </c>
      <c r="G12" s="17">
        <v>23.22</v>
      </c>
      <c r="H12" s="17">
        <v>1</v>
      </c>
      <c r="I12" s="17">
        <f t="shared" si="0"/>
        <v>1161</v>
      </c>
      <c r="J12" s="1"/>
    </row>
    <row r="13" spans="1:13" x14ac:dyDescent="0.25">
      <c r="A13" s="17" t="s">
        <v>35</v>
      </c>
      <c r="B13" s="17" t="s">
        <v>7</v>
      </c>
      <c r="C13" s="17" t="s">
        <v>8</v>
      </c>
      <c r="D13" s="18" t="s">
        <v>27</v>
      </c>
      <c r="E13" s="17" t="s">
        <v>9</v>
      </c>
      <c r="F13" s="17">
        <v>580</v>
      </c>
      <c r="G13" s="17">
        <v>24</v>
      </c>
      <c r="H13" s="17"/>
      <c r="I13" s="17">
        <f t="shared" si="0"/>
        <v>13920</v>
      </c>
      <c r="J13" s="1"/>
      <c r="M13" s="15"/>
    </row>
    <row r="14" spans="1:13" ht="17.25" customHeight="1" x14ac:dyDescent="0.25">
      <c r="A14" s="1" t="s">
        <v>35</v>
      </c>
      <c r="B14" s="1" t="s">
        <v>7</v>
      </c>
      <c r="C14" s="17" t="s">
        <v>8</v>
      </c>
      <c r="D14" s="18" t="s">
        <v>28</v>
      </c>
      <c r="E14" s="17" t="s">
        <v>9</v>
      </c>
      <c r="F14" s="17">
        <v>200</v>
      </c>
      <c r="G14" s="17">
        <v>24</v>
      </c>
      <c r="H14" s="17"/>
      <c r="I14" s="17">
        <f t="shared" si="0"/>
        <v>4800</v>
      </c>
      <c r="J14" s="1"/>
    </row>
    <row r="15" spans="1:13" x14ac:dyDescent="0.25">
      <c r="A15" s="1" t="s">
        <v>15</v>
      </c>
      <c r="B15" s="1" t="s">
        <v>7</v>
      </c>
      <c r="C15" s="17" t="s">
        <v>8</v>
      </c>
      <c r="D15" s="18" t="s">
        <v>16</v>
      </c>
      <c r="E15" s="17" t="s">
        <v>9</v>
      </c>
      <c r="F15" s="17">
        <v>150</v>
      </c>
      <c r="G15" s="17">
        <v>21</v>
      </c>
      <c r="H15" s="17">
        <v>5</v>
      </c>
      <c r="I15" s="17">
        <f>F15*G15*H15</f>
        <v>15750</v>
      </c>
      <c r="J15" s="1" t="s">
        <v>43</v>
      </c>
    </row>
    <row r="16" spans="1:13" x14ac:dyDescent="0.25">
      <c r="A16" s="1" t="s">
        <v>15</v>
      </c>
      <c r="B16" s="1" t="s">
        <v>7</v>
      </c>
      <c r="C16" s="17" t="s">
        <v>8</v>
      </c>
      <c r="D16" s="18" t="s">
        <v>22</v>
      </c>
      <c r="E16" s="17" t="s">
        <v>9</v>
      </c>
      <c r="F16" s="17">
        <v>100</v>
      </c>
      <c r="G16" s="17">
        <v>21</v>
      </c>
      <c r="H16" s="17">
        <v>7</v>
      </c>
      <c r="I16" s="17">
        <f>F16*G16*H16</f>
        <v>14700</v>
      </c>
      <c r="J16" s="1" t="s">
        <v>41</v>
      </c>
      <c r="L16" s="15"/>
    </row>
    <row r="17" spans="1:13" x14ac:dyDescent="0.25">
      <c r="A17" s="1" t="s">
        <v>15</v>
      </c>
      <c r="B17" s="1" t="s">
        <v>7</v>
      </c>
      <c r="C17" s="17" t="s">
        <v>8</v>
      </c>
      <c r="D17" s="18" t="s">
        <v>18</v>
      </c>
      <c r="E17" s="17" t="s">
        <v>9</v>
      </c>
      <c r="F17" s="17">
        <v>30</v>
      </c>
      <c r="G17" s="17">
        <v>60</v>
      </c>
      <c r="H17" s="17"/>
      <c r="I17" s="17">
        <f>F17*G17</f>
        <v>1800</v>
      </c>
      <c r="J17" s="1"/>
    </row>
    <row r="18" spans="1:13" ht="14.25" customHeight="1" x14ac:dyDescent="0.25">
      <c r="A18" s="1" t="s">
        <v>15</v>
      </c>
      <c r="B18" s="1" t="s">
        <v>7</v>
      </c>
      <c r="C18" s="1" t="s">
        <v>8</v>
      </c>
      <c r="D18" s="8" t="s">
        <v>19</v>
      </c>
      <c r="E18" s="1" t="s">
        <v>9</v>
      </c>
      <c r="F18" s="1">
        <v>200</v>
      </c>
      <c r="G18" s="1">
        <v>25</v>
      </c>
      <c r="H18" s="1"/>
      <c r="I18" s="1">
        <f>F18*G18</f>
        <v>5000</v>
      </c>
      <c r="J18" s="1"/>
    </row>
    <row r="19" spans="1:13" ht="15.75" customHeight="1" x14ac:dyDescent="0.25">
      <c r="A19" s="1" t="s">
        <v>15</v>
      </c>
      <c r="B19" s="1" t="s">
        <v>7</v>
      </c>
      <c r="C19" s="1" t="s">
        <v>8</v>
      </c>
      <c r="D19" s="8" t="s">
        <v>29</v>
      </c>
      <c r="E19" s="1" t="s">
        <v>9</v>
      </c>
      <c r="F19" s="1">
        <v>32</v>
      </c>
      <c r="G19" s="1">
        <v>60</v>
      </c>
      <c r="H19" s="1"/>
      <c r="I19" s="1">
        <f>F19*G19</f>
        <v>1920</v>
      </c>
      <c r="J19" s="1"/>
    </row>
    <row r="20" spans="1:13" ht="30" x14ac:dyDescent="0.25">
      <c r="A20" s="1" t="s">
        <v>15</v>
      </c>
      <c r="B20" s="1" t="s">
        <v>7</v>
      </c>
      <c r="C20" s="1" t="s">
        <v>8</v>
      </c>
      <c r="D20" s="8" t="s">
        <v>38</v>
      </c>
      <c r="E20" s="1" t="s">
        <v>9</v>
      </c>
      <c r="F20" s="1">
        <v>600</v>
      </c>
      <c r="G20" s="1">
        <v>21</v>
      </c>
      <c r="H20" s="1"/>
      <c r="I20" s="1">
        <f t="shared" ref="I20:I24" si="1">F20*G20</f>
        <v>12600</v>
      </c>
      <c r="J20" s="1"/>
    </row>
    <row r="21" spans="1:13" ht="17.25" customHeight="1" x14ac:dyDescent="0.25">
      <c r="A21" s="1" t="s">
        <v>15</v>
      </c>
      <c r="B21" s="1" t="s">
        <v>7</v>
      </c>
      <c r="C21" s="1" t="s">
        <v>8</v>
      </c>
      <c r="D21" s="8" t="s">
        <v>30</v>
      </c>
      <c r="E21" s="1" t="s">
        <v>9</v>
      </c>
      <c r="F21" s="1">
        <v>200</v>
      </c>
      <c r="G21" s="1">
        <v>21</v>
      </c>
      <c r="H21" s="1"/>
      <c r="I21" s="1">
        <f t="shared" ref="I21" si="2">F21*G21</f>
        <v>4200</v>
      </c>
      <c r="J21" s="1"/>
    </row>
    <row r="22" spans="1:13" x14ac:dyDescent="0.25">
      <c r="A22" s="1" t="s">
        <v>15</v>
      </c>
      <c r="B22" s="1" t="s">
        <v>7</v>
      </c>
      <c r="C22" s="1" t="s">
        <v>8</v>
      </c>
      <c r="D22" s="8" t="s">
        <v>14</v>
      </c>
      <c r="E22" s="1" t="s">
        <v>9</v>
      </c>
      <c r="F22" s="1">
        <v>85</v>
      </c>
      <c r="G22" s="1">
        <v>21</v>
      </c>
      <c r="H22" s="1"/>
      <c r="I22" s="1">
        <f t="shared" si="1"/>
        <v>1785</v>
      </c>
      <c r="J22" s="1"/>
    </row>
    <row r="23" spans="1:13" x14ac:dyDescent="0.25">
      <c r="A23" s="1" t="s">
        <v>35</v>
      </c>
      <c r="B23" s="1" t="s">
        <v>7</v>
      </c>
      <c r="C23" s="1" t="s">
        <v>8</v>
      </c>
      <c r="D23" s="8" t="s">
        <v>14</v>
      </c>
      <c r="E23" s="1" t="s">
        <v>9</v>
      </c>
      <c r="F23" s="1">
        <v>35</v>
      </c>
      <c r="G23" s="1">
        <v>24</v>
      </c>
      <c r="H23" s="1"/>
      <c r="I23" s="1">
        <f t="shared" si="1"/>
        <v>840</v>
      </c>
      <c r="J23" s="1"/>
    </row>
    <row r="24" spans="1:13" x14ac:dyDescent="0.25">
      <c r="A24" s="17" t="s">
        <v>23</v>
      </c>
      <c r="B24" s="17" t="s">
        <v>7</v>
      </c>
      <c r="C24" s="17" t="s">
        <v>8</v>
      </c>
      <c r="D24" s="18" t="s">
        <v>36</v>
      </c>
      <c r="E24" s="17" t="s">
        <v>9</v>
      </c>
      <c r="F24" s="17">
        <v>50</v>
      </c>
      <c r="G24" s="17">
        <v>23.22</v>
      </c>
      <c r="H24" s="17"/>
      <c r="I24" s="17">
        <f t="shared" si="1"/>
        <v>1161</v>
      </c>
      <c r="J24" s="1"/>
    </row>
    <row r="25" spans="1:13" x14ac:dyDescent="0.25">
      <c r="A25" s="1"/>
      <c r="B25" s="1"/>
      <c r="C25" s="8"/>
      <c r="D25" s="8"/>
      <c r="E25" s="1"/>
      <c r="F25" s="1"/>
      <c r="G25" s="1"/>
      <c r="H25" s="1"/>
      <c r="I25" s="1"/>
      <c r="J25" s="1"/>
    </row>
    <row r="26" spans="1:13" x14ac:dyDescent="0.25">
      <c r="A26" s="1"/>
      <c r="B26" s="1"/>
      <c r="C26" s="1"/>
      <c r="D26" s="8"/>
      <c r="E26" s="1"/>
      <c r="F26" s="1"/>
      <c r="G26" s="1"/>
      <c r="H26" s="1"/>
      <c r="I26" s="16">
        <f>SUM(I7:I25)</f>
        <v>129507.6</v>
      </c>
      <c r="J26" s="1"/>
    </row>
    <row r="27" spans="1:13" x14ac:dyDescent="0.25">
      <c r="A27" s="1"/>
      <c r="B27" s="1"/>
      <c r="C27" s="1"/>
      <c r="D27" s="8"/>
      <c r="E27" s="1"/>
      <c r="F27" s="1"/>
      <c r="G27" s="1"/>
      <c r="H27" s="1"/>
      <c r="I27" s="1"/>
      <c r="J27" s="1"/>
    </row>
    <row r="28" spans="1:13" ht="21" customHeight="1" x14ac:dyDescent="0.25">
      <c r="I28" s="11"/>
      <c r="J28" s="12"/>
      <c r="K28" s="12"/>
      <c r="L28" s="12"/>
      <c r="M28" s="12"/>
    </row>
    <row r="29" spans="1:13" x14ac:dyDescent="0.25">
      <c r="B29" t="s">
        <v>25</v>
      </c>
      <c r="C29" t="s">
        <v>26</v>
      </c>
      <c r="D29" t="s">
        <v>31</v>
      </c>
      <c r="G29" s="2"/>
      <c r="H29" s="2"/>
      <c r="I29" s="13"/>
      <c r="J29" s="12"/>
      <c r="K29" s="12"/>
      <c r="L29" s="12"/>
      <c r="M29" s="12"/>
    </row>
    <row r="30" spans="1:13" x14ac:dyDescent="0.25">
      <c r="D30"/>
      <c r="G30" s="7"/>
      <c r="H30" s="7"/>
      <c r="I30" s="14"/>
      <c r="J30" s="12"/>
      <c r="K30" s="12"/>
      <c r="L30" s="11"/>
      <c r="M30" s="12"/>
    </row>
    <row r="31" spans="1:13" x14ac:dyDescent="0.25">
      <c r="B31">
        <f>SUM(I7,I8,I12:I13,I14,I15,I16,I17,I18,I19,I20,I21,I24)</f>
        <v>116028.6</v>
      </c>
      <c r="C31">
        <f>SUM(I9,I10,I11,I22,I23)</f>
        <v>13479</v>
      </c>
      <c r="D31" s="3">
        <f>SUM(B31,C31)</f>
        <v>129507.6</v>
      </c>
    </row>
    <row r="33" spans="2:2" x14ac:dyDescent="0.25">
      <c r="B33" s="15">
        <f>(C31/B31)</f>
        <v>0.11616963403850429</v>
      </c>
    </row>
  </sheetData>
  <autoFilter ref="A6:I26"/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Ciresola</vt:lpstr>
      <vt:lpstr>Ciresola!Area_stampa</vt:lpstr>
    </vt:vector>
  </TitlesOfParts>
  <Company>Regione Lombardia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Tiziana Di Lascio</dc:creator>
  <cp:lastModifiedBy>Monica.Napoli</cp:lastModifiedBy>
  <cp:lastPrinted>2016-09-05T06:37:18Z</cp:lastPrinted>
  <dcterms:created xsi:type="dcterms:W3CDTF">2014-10-10T12:50:43Z</dcterms:created>
  <dcterms:modified xsi:type="dcterms:W3CDTF">2016-09-05T07:12:24Z</dcterms:modified>
</cp:coreProperties>
</file>